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uwfpcluster01.uw.lu.se\sam-mps$\Desktop\"/>
    </mc:Choice>
  </mc:AlternateContent>
  <workbookProtection lockStructure="1"/>
  <bookViews>
    <workbookView xWindow="0" yWindow="0" windowWidth="15720" windowHeight="11330"/>
  </bookViews>
  <sheets>
    <sheet name="Blad2" sheetId="2" r:id="rId1"/>
    <sheet name="Blad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7" i="2"/>
  <c r="C21" i="2" l="1"/>
  <c r="E21" i="2" s="1"/>
  <c r="C8" i="2"/>
  <c r="C9" i="2"/>
  <c r="E9" i="2" s="1"/>
  <c r="C10" i="2"/>
  <c r="E10" i="2" s="1"/>
  <c r="C11" i="2"/>
  <c r="C12" i="2"/>
  <c r="E12" i="2" s="1"/>
  <c r="C13" i="2"/>
  <c r="J13" i="2" s="1"/>
  <c r="C14" i="2"/>
  <c r="J14" i="2" s="1"/>
  <c r="C15" i="2"/>
  <c r="C16" i="2"/>
  <c r="J16" i="2" s="1"/>
  <c r="C17" i="2"/>
  <c r="C18" i="2"/>
  <c r="J18" i="2" s="1"/>
  <c r="C19" i="2"/>
  <c r="C20" i="2"/>
  <c r="J12" i="2"/>
  <c r="E13" i="2"/>
  <c r="C7" i="2"/>
  <c r="J17" i="2"/>
  <c r="J20" i="2"/>
  <c r="E20" i="2"/>
  <c r="E16" i="2"/>
  <c r="J10" i="2" l="1"/>
  <c r="G10" i="2"/>
  <c r="I10" i="2" s="1"/>
  <c r="J8" i="2"/>
  <c r="E8" i="2"/>
  <c r="G8" i="2" s="1"/>
  <c r="I8" i="2" s="1"/>
  <c r="K8" i="2" s="1"/>
  <c r="G20" i="2"/>
  <c r="I20" i="2" s="1"/>
  <c r="K20" i="2" s="1"/>
  <c r="G12" i="2"/>
  <c r="I12" i="2" s="1"/>
  <c r="K12" i="2" s="1"/>
  <c r="J9" i="2"/>
  <c r="E19" i="2"/>
  <c r="G19" i="2" s="1"/>
  <c r="I19" i="2" s="1"/>
  <c r="K19" i="2" s="1"/>
  <c r="E17" i="2"/>
  <c r="J15" i="2"/>
  <c r="J11" i="2"/>
  <c r="G9" i="2"/>
  <c r="I9" i="2" s="1"/>
  <c r="E18" i="2"/>
  <c r="G18" i="2" s="1"/>
  <c r="I18" i="2" s="1"/>
  <c r="K18" i="2" s="1"/>
  <c r="E11" i="2"/>
  <c r="G11" i="2" s="1"/>
  <c r="I11" i="2" s="1"/>
  <c r="G17" i="2"/>
  <c r="I17" i="2" s="1"/>
  <c r="K17" i="2" s="1"/>
  <c r="G13" i="2"/>
  <c r="I13" i="2" s="1"/>
  <c r="K13" i="2" s="1"/>
  <c r="E15" i="2"/>
  <c r="G15" i="2" s="1"/>
  <c r="I15" i="2" s="1"/>
  <c r="K15" i="2" s="1"/>
  <c r="E14" i="2"/>
  <c r="G14" i="2" s="1"/>
  <c r="I14" i="2" s="1"/>
  <c r="K14" i="2" s="1"/>
  <c r="J7" i="2"/>
  <c r="J19" i="2"/>
  <c r="G16" i="2"/>
  <c r="I16" i="2" s="1"/>
  <c r="K16" i="2" s="1"/>
  <c r="J21" i="2"/>
  <c r="E7" i="2"/>
  <c r="G7" i="2" s="1"/>
  <c r="I7" i="2" s="1"/>
  <c r="G21" i="2"/>
  <c r="I21" i="2" s="1"/>
  <c r="K21" i="2" s="1"/>
  <c r="K11" i="2" l="1"/>
  <c r="K10" i="2"/>
  <c r="K9" i="2"/>
  <c r="K7" i="2"/>
  <c r="K22" i="2" l="1"/>
  <c r="K39" i="2" s="1"/>
</calcChain>
</file>

<file path=xl/sharedStrings.xml><?xml version="1.0" encoding="utf-8"?>
<sst xmlns="http://schemas.openxmlformats.org/spreadsheetml/2006/main" count="29" uniqueCount="29">
  <si>
    <t>Beräkning av lönekostnad vid anställning på kortare tid än ett år, inkl. full ersättning för semesterkostnader.</t>
  </si>
  <si>
    <t>LKP</t>
  </si>
  <si>
    <t>Semester</t>
  </si>
  <si>
    <t>Totalt</t>
  </si>
  <si>
    <t xml:space="preserve"> %</t>
  </si>
  <si>
    <t>Summa</t>
  </si>
  <si>
    <t>Namn</t>
  </si>
  <si>
    <t>Justerad lön med 3%</t>
  </si>
  <si>
    <t>Fyll i fälten som är gulmarkerade.</t>
  </si>
  <si>
    <t>Löper ett projekt över ett helt år och semesterdagarna tas ut som vanligt behöver inga särskilda beräkningar för semesterkostnaderna göras.</t>
  </si>
  <si>
    <t>Löpande semesterkostnader</t>
  </si>
  <si>
    <t>TOTAL kostnad:</t>
  </si>
  <si>
    <t>TOTALA lönekostnader för projektet:</t>
  </si>
  <si>
    <t>Övriga kostnader i projektet:</t>
  </si>
  <si>
    <t>TOTALA kostnader i projektet:</t>
  </si>
  <si>
    <t>Askungen</t>
  </si>
  <si>
    <t>Månader</t>
  </si>
  <si>
    <t>Kostnaden för semester uppstår vid intjänandet av semesterdagar och inte vid uttaget av semesterledighet.</t>
  </si>
  <si>
    <t>Lön 2020</t>
  </si>
  <si>
    <t>Nytt löneavtal fr.o.m. den 1 april, 3% prel lönejustering.</t>
  </si>
  <si>
    <t>Koordinator Mimmi Pigg</t>
  </si>
  <si>
    <t>Kalle Anka</t>
  </si>
  <si>
    <t>Snövit</t>
  </si>
  <si>
    <t>Peter Pan</t>
  </si>
  <si>
    <t>Poddserie</t>
  </si>
  <si>
    <t>Illustration</t>
  </si>
  <si>
    <t>Film av panel</t>
  </si>
  <si>
    <t>Halvdagskonferens</t>
  </si>
  <si>
    <t>Indirekta kostnader (OH) ska ej räknas med i budget, dessa täcks av institutet.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</si>
</sst>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0" fontId="4" fillId="0" borderId="0" xfId="0" applyFont="1"/>
    <xf numFmtId="3" fontId="0" fillId="0" borderId="0" xfId="0" applyNumberFormat="1" applyBorder="1" applyAlignment="1">
      <alignment horizontal="center"/>
    </xf>
    <xf numFmtId="0" fontId="0" fillId="2" borderId="0" xfId="0" applyFill="1"/>
    <xf numFmtId="0" fontId="6" fillId="3" borderId="0" xfId="0" applyFont="1" applyFill="1"/>
    <xf numFmtId="3" fontId="0" fillId="3" borderId="0" xfId="0" applyNumberFormat="1" applyFill="1"/>
    <xf numFmtId="3" fontId="0" fillId="2" borderId="0" xfId="0" applyNumberFormat="1" applyFill="1"/>
    <xf numFmtId="9" fontId="0" fillId="3" borderId="0" xfId="0" applyNumberFormat="1" applyFill="1"/>
    <xf numFmtId="0" fontId="5" fillId="0" borderId="0" xfId="0" applyFont="1" applyFill="1" applyAlignment="1">
      <alignment horizontal="center"/>
    </xf>
    <xf numFmtId="3" fontId="1" fillId="2" borderId="0" xfId="0" applyNumberFormat="1" applyFont="1" applyFill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0" fontId="4" fillId="5" borderId="0" xfId="0" applyFont="1" applyFill="1"/>
    <xf numFmtId="0" fontId="1" fillId="5" borderId="0" xfId="0" applyFont="1" applyFill="1"/>
    <xf numFmtId="0" fontId="0" fillId="5" borderId="0" xfId="0" applyFill="1"/>
    <xf numFmtId="3" fontId="1" fillId="5" borderId="0" xfId="0" applyNumberFormat="1" applyFont="1" applyFill="1"/>
    <xf numFmtId="3" fontId="4" fillId="0" borderId="0" xfId="0" applyNumberFormat="1" applyFont="1"/>
    <xf numFmtId="0" fontId="9" fillId="0" borderId="0" xfId="0" applyFont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3" fontId="0" fillId="2" borderId="2" xfId="0" applyNumberForma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wrapText="1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abSelected="1" workbookViewId="0">
      <selection activeCell="P17" sqref="P17"/>
    </sheetView>
  </sheetViews>
  <sheetFormatPr defaultColWidth="8.81640625" defaultRowHeight="12.5" x14ac:dyDescent="0.25"/>
  <cols>
    <col min="1" max="1" width="23.453125" customWidth="1"/>
    <col min="2" max="3" width="8.26953125" customWidth="1"/>
    <col min="4" max="4" width="7.81640625" customWidth="1"/>
    <col min="5" max="5" width="9.26953125" customWidth="1"/>
    <col min="6" max="6" width="7.81640625" customWidth="1"/>
    <col min="7" max="7" width="8" customWidth="1"/>
    <col min="8" max="8" width="5.26953125" customWidth="1"/>
    <col min="9" max="9" width="9" customWidth="1"/>
    <col min="10" max="10" width="8.81640625" customWidth="1"/>
    <col min="11" max="11" width="15" customWidth="1"/>
  </cols>
  <sheetData>
    <row r="2" spans="1:11" ht="16.5" x14ac:dyDescent="0.35">
      <c r="A2" s="23" t="s">
        <v>0</v>
      </c>
    </row>
    <row r="3" spans="1:11" ht="13" x14ac:dyDescent="0.3">
      <c r="A3" s="2"/>
    </row>
    <row r="4" spans="1:11" ht="15.65" customHeight="1" x14ac:dyDescent="0.3">
      <c r="A4" s="19" t="s">
        <v>8</v>
      </c>
      <c r="B4" s="20"/>
      <c r="F4" s="4"/>
      <c r="G4" s="4"/>
      <c r="H4" s="7"/>
      <c r="I4" s="5"/>
    </row>
    <row r="5" spans="1:11" ht="19" customHeight="1" x14ac:dyDescent="0.45">
      <c r="B5" s="3"/>
      <c r="C5" s="13"/>
      <c r="D5" s="13"/>
      <c r="E5" s="13"/>
      <c r="F5" s="13"/>
      <c r="G5" s="13"/>
      <c r="H5" s="13"/>
      <c r="I5" s="3"/>
      <c r="J5" s="3"/>
    </row>
    <row r="6" spans="1:11" ht="52.5" customHeight="1" thickBot="1" x14ac:dyDescent="0.35">
      <c r="A6" s="24" t="s">
        <v>6</v>
      </c>
      <c r="B6" s="24" t="s">
        <v>18</v>
      </c>
      <c r="C6" s="25" t="s">
        <v>7</v>
      </c>
      <c r="D6" s="26" t="s">
        <v>1</v>
      </c>
      <c r="E6" s="27" t="s">
        <v>2</v>
      </c>
      <c r="F6" s="26" t="s">
        <v>16</v>
      </c>
      <c r="G6" s="26" t="s">
        <v>3</v>
      </c>
      <c r="H6" s="28" t="s">
        <v>4</v>
      </c>
      <c r="I6" s="26" t="s">
        <v>5</v>
      </c>
      <c r="J6" s="29" t="s">
        <v>10</v>
      </c>
      <c r="K6" s="30" t="s">
        <v>11</v>
      </c>
    </row>
    <row r="7" spans="1:11" ht="14.5" x14ac:dyDescent="0.35">
      <c r="A7" s="9" t="s">
        <v>20</v>
      </c>
      <c r="B7" s="10">
        <v>57000</v>
      </c>
      <c r="C7" s="11">
        <f>B7*1.03</f>
        <v>58710</v>
      </c>
      <c r="D7" s="11">
        <f>C7*0.535</f>
        <v>31409.850000000002</v>
      </c>
      <c r="E7" s="8">
        <f>C7*0.0044*35</f>
        <v>9041.34</v>
      </c>
      <c r="F7" s="10">
        <v>8</v>
      </c>
      <c r="G7" s="11">
        <f>((C7+D7)*F7)+E7</f>
        <v>730000.14</v>
      </c>
      <c r="H7" s="12">
        <v>0.3</v>
      </c>
      <c r="I7" s="11">
        <f>G7*H7</f>
        <v>219000.04199999999</v>
      </c>
      <c r="J7" s="11">
        <f t="shared" ref="J7:J21" si="0">(C7*0.0765*(35/12))*F7*H7</f>
        <v>31439.204999999994</v>
      </c>
      <c r="K7" s="14">
        <f t="shared" ref="K7:K21" si="1">I7+J7</f>
        <v>250439.24699999997</v>
      </c>
    </row>
    <row r="8" spans="1:11" ht="14.5" x14ac:dyDescent="0.35">
      <c r="A8" s="9" t="s">
        <v>15</v>
      </c>
      <c r="B8" s="10">
        <v>44500</v>
      </c>
      <c r="C8" s="11">
        <f t="shared" ref="C8:C21" si="2">B8*1.03</f>
        <v>45835</v>
      </c>
      <c r="D8" s="11">
        <f t="shared" ref="D8:D21" si="3">C8*0.535</f>
        <v>24521.725000000002</v>
      </c>
      <c r="E8" s="8">
        <f t="shared" ref="E8:E21" si="4">C8*0.0044*35</f>
        <v>7058.59</v>
      </c>
      <c r="F8" s="10">
        <v>8</v>
      </c>
      <c r="G8" s="11">
        <f t="shared" ref="G8:G21" si="5">((C8+D8)*F8)+E8</f>
        <v>569912.39</v>
      </c>
      <c r="H8" s="12">
        <v>0.2</v>
      </c>
      <c r="I8" s="11">
        <f t="shared" ref="I8:I21" si="6">G8*H8</f>
        <v>113982.478</v>
      </c>
      <c r="J8" s="11">
        <f t="shared" si="0"/>
        <v>16363.094999999999</v>
      </c>
      <c r="K8" s="14">
        <f t="shared" si="1"/>
        <v>130345.573</v>
      </c>
    </row>
    <row r="9" spans="1:11" ht="14.5" x14ac:dyDescent="0.35">
      <c r="A9" s="9" t="s">
        <v>21</v>
      </c>
      <c r="B9" s="10">
        <v>44500</v>
      </c>
      <c r="C9" s="11">
        <f t="shared" si="2"/>
        <v>45835</v>
      </c>
      <c r="D9" s="11">
        <f t="shared" si="3"/>
        <v>24521.725000000002</v>
      </c>
      <c r="E9" s="8">
        <f t="shared" si="4"/>
        <v>7058.59</v>
      </c>
      <c r="F9" s="10">
        <v>8</v>
      </c>
      <c r="G9" s="11">
        <f t="shared" si="5"/>
        <v>569912.39</v>
      </c>
      <c r="H9" s="12">
        <v>0.2</v>
      </c>
      <c r="I9" s="11">
        <f>G9*H9</f>
        <v>113982.478</v>
      </c>
      <c r="J9" s="11">
        <f t="shared" si="0"/>
        <v>16363.094999999999</v>
      </c>
      <c r="K9" s="14">
        <f t="shared" si="1"/>
        <v>130345.573</v>
      </c>
    </row>
    <row r="10" spans="1:11" ht="14.5" x14ac:dyDescent="0.35">
      <c r="A10" s="9" t="s">
        <v>22</v>
      </c>
      <c r="B10" s="10">
        <v>46000</v>
      </c>
      <c r="C10" s="11">
        <f t="shared" si="2"/>
        <v>47380</v>
      </c>
      <c r="D10" s="11">
        <f t="shared" si="3"/>
        <v>25348.300000000003</v>
      </c>
      <c r="E10" s="8">
        <f t="shared" si="4"/>
        <v>7296.52</v>
      </c>
      <c r="F10" s="10">
        <v>4</v>
      </c>
      <c r="G10" s="11">
        <f t="shared" si="5"/>
        <v>298209.72000000003</v>
      </c>
      <c r="H10" s="12">
        <v>0.2</v>
      </c>
      <c r="I10" s="11">
        <f t="shared" si="6"/>
        <v>59641.94400000001</v>
      </c>
      <c r="J10" s="11">
        <f t="shared" si="0"/>
        <v>8457.33</v>
      </c>
      <c r="K10" s="14">
        <f t="shared" si="1"/>
        <v>68099.274000000005</v>
      </c>
    </row>
    <row r="11" spans="1:11" ht="14.5" x14ac:dyDescent="0.35">
      <c r="A11" s="9" t="s">
        <v>23</v>
      </c>
      <c r="B11" s="10">
        <v>45500</v>
      </c>
      <c r="C11" s="11">
        <f>B11*1.03</f>
        <v>46865</v>
      </c>
      <c r="D11" s="11">
        <f t="shared" si="3"/>
        <v>25072.775000000001</v>
      </c>
      <c r="E11" s="8">
        <f t="shared" si="4"/>
        <v>7217.2100000000009</v>
      </c>
      <c r="F11" s="10">
        <v>8</v>
      </c>
      <c r="G11" s="11">
        <f t="shared" si="5"/>
        <v>582719.40999999992</v>
      </c>
      <c r="H11" s="12">
        <v>0.2</v>
      </c>
      <c r="I11" s="11">
        <f t="shared" si="6"/>
        <v>116543.88199999998</v>
      </c>
      <c r="J11" s="11">
        <f t="shared" si="0"/>
        <v>16730.805</v>
      </c>
      <c r="K11" s="14">
        <f t="shared" si="1"/>
        <v>133274.68699999998</v>
      </c>
    </row>
    <row r="12" spans="1:11" ht="14.5" x14ac:dyDescent="0.35">
      <c r="A12" s="9"/>
      <c r="B12" s="10"/>
      <c r="C12" s="11">
        <f t="shared" si="2"/>
        <v>0</v>
      </c>
      <c r="D12" s="11">
        <f t="shared" si="3"/>
        <v>0</v>
      </c>
      <c r="E12" s="8">
        <f t="shared" si="4"/>
        <v>0</v>
      </c>
      <c r="F12" s="10">
        <v>0</v>
      </c>
      <c r="G12" s="11">
        <f t="shared" si="5"/>
        <v>0</v>
      </c>
      <c r="H12" s="12">
        <v>0</v>
      </c>
      <c r="I12" s="11">
        <f t="shared" si="6"/>
        <v>0</v>
      </c>
      <c r="J12" s="11">
        <f t="shared" si="0"/>
        <v>0</v>
      </c>
      <c r="K12" s="14">
        <f t="shared" si="1"/>
        <v>0</v>
      </c>
    </row>
    <row r="13" spans="1:11" ht="14.5" x14ac:dyDescent="0.35">
      <c r="A13" s="9"/>
      <c r="B13" s="10"/>
      <c r="C13" s="11">
        <f t="shared" si="2"/>
        <v>0</v>
      </c>
      <c r="D13" s="11">
        <f t="shared" si="3"/>
        <v>0</v>
      </c>
      <c r="E13" s="8">
        <f t="shared" si="4"/>
        <v>0</v>
      </c>
      <c r="F13" s="10">
        <v>0</v>
      </c>
      <c r="G13" s="11">
        <f t="shared" si="5"/>
        <v>0</v>
      </c>
      <c r="H13" s="12">
        <v>0</v>
      </c>
      <c r="I13" s="11">
        <f t="shared" si="6"/>
        <v>0</v>
      </c>
      <c r="J13" s="11">
        <f t="shared" si="0"/>
        <v>0</v>
      </c>
      <c r="K13" s="14">
        <f t="shared" si="1"/>
        <v>0</v>
      </c>
    </row>
    <row r="14" spans="1:11" ht="14.5" x14ac:dyDescent="0.35">
      <c r="A14" s="9"/>
      <c r="B14" s="10"/>
      <c r="C14" s="11">
        <f t="shared" si="2"/>
        <v>0</v>
      </c>
      <c r="D14" s="11">
        <f t="shared" si="3"/>
        <v>0</v>
      </c>
      <c r="E14" s="8">
        <f t="shared" si="4"/>
        <v>0</v>
      </c>
      <c r="F14" s="10">
        <v>0</v>
      </c>
      <c r="G14" s="11">
        <f t="shared" si="5"/>
        <v>0</v>
      </c>
      <c r="H14" s="12">
        <v>0</v>
      </c>
      <c r="I14" s="11">
        <f t="shared" si="6"/>
        <v>0</v>
      </c>
      <c r="J14" s="11">
        <f t="shared" si="0"/>
        <v>0</v>
      </c>
      <c r="K14" s="14">
        <f t="shared" si="1"/>
        <v>0</v>
      </c>
    </row>
    <row r="15" spans="1:11" ht="14.5" x14ac:dyDescent="0.35">
      <c r="A15" s="9"/>
      <c r="B15" s="10">
        <v>0</v>
      </c>
      <c r="C15" s="11">
        <f t="shared" si="2"/>
        <v>0</v>
      </c>
      <c r="D15" s="11">
        <f t="shared" si="3"/>
        <v>0</v>
      </c>
      <c r="E15" s="8">
        <f t="shared" si="4"/>
        <v>0</v>
      </c>
      <c r="F15" s="10">
        <v>0</v>
      </c>
      <c r="G15" s="11">
        <f t="shared" si="5"/>
        <v>0</v>
      </c>
      <c r="H15" s="12">
        <v>0</v>
      </c>
      <c r="I15" s="11">
        <f t="shared" si="6"/>
        <v>0</v>
      </c>
      <c r="J15" s="11">
        <f t="shared" si="0"/>
        <v>0</v>
      </c>
      <c r="K15" s="14">
        <f t="shared" si="1"/>
        <v>0</v>
      </c>
    </row>
    <row r="16" spans="1:11" ht="14.5" x14ac:dyDescent="0.35">
      <c r="A16" s="9"/>
      <c r="B16" s="10">
        <v>0</v>
      </c>
      <c r="C16" s="11">
        <f t="shared" si="2"/>
        <v>0</v>
      </c>
      <c r="D16" s="11">
        <f t="shared" si="3"/>
        <v>0</v>
      </c>
      <c r="E16" s="8">
        <f t="shared" si="4"/>
        <v>0</v>
      </c>
      <c r="F16" s="10">
        <v>0</v>
      </c>
      <c r="G16" s="11">
        <f t="shared" si="5"/>
        <v>0</v>
      </c>
      <c r="H16" s="12">
        <v>0</v>
      </c>
      <c r="I16" s="11">
        <f t="shared" si="6"/>
        <v>0</v>
      </c>
      <c r="J16" s="11">
        <f t="shared" si="0"/>
        <v>0</v>
      </c>
      <c r="K16" s="14">
        <f t="shared" si="1"/>
        <v>0</v>
      </c>
    </row>
    <row r="17" spans="1:11" ht="14.5" x14ac:dyDescent="0.35">
      <c r="A17" s="9"/>
      <c r="B17" s="10">
        <v>0</v>
      </c>
      <c r="C17" s="11">
        <f t="shared" si="2"/>
        <v>0</v>
      </c>
      <c r="D17" s="11">
        <f t="shared" si="3"/>
        <v>0</v>
      </c>
      <c r="E17" s="8">
        <f t="shared" si="4"/>
        <v>0</v>
      </c>
      <c r="F17" s="10">
        <v>0</v>
      </c>
      <c r="G17" s="11">
        <f t="shared" si="5"/>
        <v>0</v>
      </c>
      <c r="H17" s="12">
        <v>0</v>
      </c>
      <c r="I17" s="11">
        <f t="shared" si="6"/>
        <v>0</v>
      </c>
      <c r="J17" s="11">
        <f t="shared" si="0"/>
        <v>0</v>
      </c>
      <c r="K17" s="14">
        <f t="shared" si="1"/>
        <v>0</v>
      </c>
    </row>
    <row r="18" spans="1:11" ht="14.5" x14ac:dyDescent="0.35">
      <c r="A18" s="9"/>
      <c r="B18" s="10">
        <v>0</v>
      </c>
      <c r="C18" s="11">
        <f t="shared" si="2"/>
        <v>0</v>
      </c>
      <c r="D18" s="11">
        <f t="shared" si="3"/>
        <v>0</v>
      </c>
      <c r="E18" s="8">
        <f t="shared" si="4"/>
        <v>0</v>
      </c>
      <c r="F18" s="10">
        <v>0</v>
      </c>
      <c r="G18" s="11">
        <f t="shared" si="5"/>
        <v>0</v>
      </c>
      <c r="H18" s="12">
        <v>0</v>
      </c>
      <c r="I18" s="11">
        <f t="shared" si="6"/>
        <v>0</v>
      </c>
      <c r="J18" s="11">
        <f t="shared" si="0"/>
        <v>0</v>
      </c>
      <c r="K18" s="14">
        <f t="shared" si="1"/>
        <v>0</v>
      </c>
    </row>
    <row r="19" spans="1:11" ht="14.5" x14ac:dyDescent="0.35">
      <c r="A19" s="9"/>
      <c r="B19" s="10">
        <v>0</v>
      </c>
      <c r="C19" s="11">
        <f t="shared" si="2"/>
        <v>0</v>
      </c>
      <c r="D19" s="11">
        <f t="shared" si="3"/>
        <v>0</v>
      </c>
      <c r="E19" s="8">
        <f t="shared" si="4"/>
        <v>0</v>
      </c>
      <c r="F19" s="10">
        <v>0</v>
      </c>
      <c r="G19" s="11">
        <f t="shared" si="5"/>
        <v>0</v>
      </c>
      <c r="H19" s="12">
        <v>0</v>
      </c>
      <c r="I19" s="11">
        <f t="shared" si="6"/>
        <v>0</v>
      </c>
      <c r="J19" s="11">
        <f t="shared" si="0"/>
        <v>0</v>
      </c>
      <c r="K19" s="14">
        <f t="shared" si="1"/>
        <v>0</v>
      </c>
    </row>
    <row r="20" spans="1:11" ht="14.5" x14ac:dyDescent="0.35">
      <c r="A20" s="9"/>
      <c r="B20" s="10">
        <v>0</v>
      </c>
      <c r="C20" s="11">
        <f t="shared" si="2"/>
        <v>0</v>
      </c>
      <c r="D20" s="11">
        <f t="shared" si="3"/>
        <v>0</v>
      </c>
      <c r="E20" s="8">
        <f t="shared" si="4"/>
        <v>0</v>
      </c>
      <c r="F20" s="10">
        <v>0</v>
      </c>
      <c r="G20" s="11">
        <f t="shared" si="5"/>
        <v>0</v>
      </c>
      <c r="H20" s="12">
        <v>0</v>
      </c>
      <c r="I20" s="11">
        <f t="shared" si="6"/>
        <v>0</v>
      </c>
      <c r="J20" s="11">
        <f t="shared" si="0"/>
        <v>0</v>
      </c>
      <c r="K20" s="14">
        <f t="shared" si="1"/>
        <v>0</v>
      </c>
    </row>
    <row r="21" spans="1:11" ht="14.5" x14ac:dyDescent="0.35">
      <c r="A21" s="9"/>
      <c r="B21" s="10">
        <v>0</v>
      </c>
      <c r="C21" s="11">
        <f t="shared" si="2"/>
        <v>0</v>
      </c>
      <c r="D21" s="11">
        <f t="shared" si="3"/>
        <v>0</v>
      </c>
      <c r="E21" s="8">
        <f t="shared" si="4"/>
        <v>0</v>
      </c>
      <c r="F21" s="10">
        <v>0</v>
      </c>
      <c r="G21" s="11">
        <f t="shared" si="5"/>
        <v>0</v>
      </c>
      <c r="H21" s="12">
        <v>0</v>
      </c>
      <c r="I21" s="11">
        <f t="shared" si="6"/>
        <v>0</v>
      </c>
      <c r="J21" s="11">
        <f t="shared" si="0"/>
        <v>0</v>
      </c>
      <c r="K21" s="14">
        <f t="shared" si="1"/>
        <v>0</v>
      </c>
    </row>
    <row r="22" spans="1:11" ht="18" x14ac:dyDescent="0.4">
      <c r="A22" s="15" t="s">
        <v>12</v>
      </c>
      <c r="B22" s="15"/>
      <c r="C22" s="16"/>
      <c r="D22" s="16"/>
      <c r="E22" s="15"/>
      <c r="F22" s="15"/>
      <c r="G22" s="15"/>
      <c r="H22" s="16"/>
      <c r="I22" s="15"/>
      <c r="J22" s="15"/>
      <c r="K22" s="16">
        <f>SUM(K7:K21)</f>
        <v>712504.35399999982</v>
      </c>
    </row>
    <row r="23" spans="1:11" x14ac:dyDescent="0.25">
      <c r="C23" s="1"/>
      <c r="D23" s="1"/>
      <c r="H23" s="1"/>
      <c r="K23" s="1"/>
    </row>
    <row r="24" spans="1:11" x14ac:dyDescent="0.25">
      <c r="A24" s="6" t="s">
        <v>17</v>
      </c>
      <c r="C24" s="1"/>
      <c r="D24" s="1"/>
      <c r="H24" s="1"/>
      <c r="K24" s="1"/>
    </row>
    <row r="25" spans="1:11" x14ac:dyDescent="0.25">
      <c r="A25" s="6" t="s">
        <v>9</v>
      </c>
      <c r="H25" s="1"/>
      <c r="K25" s="1"/>
    </row>
    <row r="26" spans="1:11" x14ac:dyDescent="0.25">
      <c r="A26" s="6" t="s">
        <v>19</v>
      </c>
      <c r="H26" s="1"/>
      <c r="K26" s="1"/>
    </row>
    <row r="27" spans="1:11" x14ac:dyDescent="0.25">
      <c r="A27" s="6" t="s">
        <v>28</v>
      </c>
      <c r="H27" s="1"/>
      <c r="K27" s="1"/>
    </row>
    <row r="28" spans="1:11" x14ac:dyDescent="0.25">
      <c r="K28" s="1"/>
    </row>
    <row r="29" spans="1:11" ht="18" x14ac:dyDescent="0.4">
      <c r="A29" s="17" t="s">
        <v>13</v>
      </c>
      <c r="K29" s="1"/>
    </row>
    <row r="30" spans="1:11" x14ac:dyDescent="0.25">
      <c r="K30" s="22"/>
    </row>
    <row r="31" spans="1:11" ht="13" x14ac:dyDescent="0.3">
      <c r="A31" s="18" t="s">
        <v>24</v>
      </c>
      <c r="K31" s="21">
        <v>15000</v>
      </c>
    </row>
    <row r="32" spans="1:11" ht="13" x14ac:dyDescent="0.3">
      <c r="A32" s="18" t="s">
        <v>25</v>
      </c>
      <c r="K32" s="21">
        <v>10000</v>
      </c>
    </row>
    <row r="33" spans="1:11" ht="13" x14ac:dyDescent="0.3">
      <c r="A33" s="18" t="s">
        <v>26</v>
      </c>
      <c r="K33" s="21">
        <v>20000</v>
      </c>
    </row>
    <row r="34" spans="1:11" ht="13" x14ac:dyDescent="0.3">
      <c r="A34" s="18" t="s">
        <v>27</v>
      </c>
      <c r="K34" s="21">
        <v>10000</v>
      </c>
    </row>
    <row r="35" spans="1:11" ht="13" x14ac:dyDescent="0.3">
      <c r="A35" s="18"/>
      <c r="K35" s="21"/>
    </row>
    <row r="36" spans="1:11" ht="13" x14ac:dyDescent="0.3">
      <c r="A36" s="18"/>
      <c r="K36" s="21"/>
    </row>
    <row r="37" spans="1:11" ht="13" x14ac:dyDescent="0.3">
      <c r="A37" s="18"/>
      <c r="K37" s="21"/>
    </row>
    <row r="38" spans="1:11" ht="13" x14ac:dyDescent="0.3">
      <c r="A38" s="20"/>
      <c r="K38" s="21"/>
    </row>
    <row r="39" spans="1:11" ht="18" x14ac:dyDescent="0.4">
      <c r="A39" s="15" t="s">
        <v>14</v>
      </c>
      <c r="B39" s="15"/>
      <c r="C39" s="15"/>
      <c r="D39" s="15"/>
      <c r="E39" s="15"/>
      <c r="F39" s="15"/>
      <c r="G39" s="15"/>
      <c r="H39" s="15"/>
      <c r="I39" s="15"/>
      <c r="J39" s="15"/>
      <c r="K39" s="16">
        <f>SUM(K22:K38)</f>
        <v>767504.35399999982</v>
      </c>
    </row>
    <row r="40" spans="1:11" x14ac:dyDescent="0.25">
      <c r="K40" s="1"/>
    </row>
    <row r="41" spans="1:11" x14ac:dyDescent="0.25">
      <c r="K41" s="1"/>
    </row>
    <row r="42" spans="1:11" x14ac:dyDescent="0.25">
      <c r="K42" s="1"/>
    </row>
    <row r="43" spans="1:11" x14ac:dyDescent="0.25">
      <c r="K43" s="1"/>
    </row>
    <row r="44" spans="1:11" x14ac:dyDescent="0.25">
      <c r="K44" s="1"/>
    </row>
    <row r="45" spans="1:11" x14ac:dyDescent="0.25">
      <c r="K45" s="1"/>
    </row>
    <row r="46" spans="1:11" x14ac:dyDescent="0.25">
      <c r="K46" s="1"/>
    </row>
    <row r="47" spans="1:11" x14ac:dyDescent="0.25">
      <c r="K47" s="1"/>
    </row>
    <row r="48" spans="1:11" x14ac:dyDescent="0.25">
      <c r="K48" s="1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  <row r="54" spans="11:11" x14ac:dyDescent="0.25">
      <c r="K54" s="1"/>
    </row>
    <row r="55" spans="11:11" x14ac:dyDescent="0.25">
      <c r="K55" s="1"/>
    </row>
    <row r="56" spans="11:11" x14ac:dyDescent="0.25">
      <c r="K56" s="1"/>
    </row>
    <row r="57" spans="11:11" x14ac:dyDescent="0.25">
      <c r="K57" s="1"/>
    </row>
    <row r="58" spans="11:11" x14ac:dyDescent="0.25">
      <c r="K58" s="1"/>
    </row>
    <row r="59" spans="11:11" x14ac:dyDescent="0.25">
      <c r="K59" s="1"/>
    </row>
    <row r="60" spans="11:11" x14ac:dyDescent="0.25">
      <c r="K60" s="1"/>
    </row>
    <row r="61" spans="11:11" x14ac:dyDescent="0.25">
      <c r="K61" s="1"/>
    </row>
    <row r="62" spans="11:11" x14ac:dyDescent="0.25">
      <c r="K62" s="1"/>
    </row>
    <row r="63" spans="11:11" x14ac:dyDescent="0.25">
      <c r="K63" s="1"/>
    </row>
    <row r="64" spans="1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</sheetData>
  <protectedRanges>
    <protectedRange sqref="K31:K38" name="Område5"/>
    <protectedRange sqref="K31:K38 A31:A38" name="Område3"/>
    <protectedRange sqref="F7:F21 H7:H21 A7:B21" name="Område2"/>
  </protectedRanges>
  <phoneticPr fontId="2" type="noConversion"/>
  <pageMargins left="0.75" right="0.75" top="1" bottom="1" header="0.5" footer="0.5"/>
  <pageSetup paperSize="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 x14ac:dyDescent="0.25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Lunds universitet, KansliS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Britt-Marie Eriksson</dc:creator>
  <cp:lastModifiedBy>Malin Persson</cp:lastModifiedBy>
  <cp:lastPrinted>2020-09-02T08:55:16Z</cp:lastPrinted>
  <dcterms:created xsi:type="dcterms:W3CDTF">2006-09-01T07:51:42Z</dcterms:created>
  <dcterms:modified xsi:type="dcterms:W3CDTF">2021-09-15T07:04:16Z</dcterms:modified>
</cp:coreProperties>
</file>